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utilisateur\Desktop\CFE CGC 2\REUNIONS\RPN - Commission de l'intéressement\10 - 12 avril  2022\"/>
    </mc:Choice>
  </mc:AlternateContent>
  <xr:revisionPtr revIDLastSave="0" documentId="13_ncr:1_{54E886CA-5AC5-42EC-96E2-14198EA2C623}" xr6:coauthVersionLast="47" xr6:coauthVersionMax="47" xr10:uidLastSave="{00000000-0000-0000-0000-000000000000}"/>
  <bookViews>
    <workbookView xWindow="-120" yWindow="-120" windowWidth="20730" windowHeight="11160" tabRatio="152" xr2:uid="{00000000-000D-0000-FFFF-FFFF00000000}"/>
  </bookViews>
  <sheets>
    <sheet name="Annexe 1 CNAV - 2022" sheetId="3" r:id="rId1"/>
  </sheets>
  <definedNames>
    <definedName name="_xlnm.Print_Area" localSheetId="0">'Annexe 1 CNAV - 2022'!$A$1:$E$55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3" l="1"/>
  <c r="B5" i="3"/>
  <c r="B46" i="3" l="1"/>
  <c r="B55" i="3" l="1"/>
</calcChain>
</file>

<file path=xl/sharedStrings.xml><?xml version="1.0" encoding="utf-8"?>
<sst xmlns="http://schemas.openxmlformats.org/spreadsheetml/2006/main" count="75" uniqueCount="62">
  <si>
    <t>Description de l'indicateur</t>
  </si>
  <si>
    <t>Seuil</t>
  </si>
  <si>
    <t>Objectif</t>
  </si>
  <si>
    <t>Pondération</t>
  </si>
  <si>
    <t>Points</t>
  </si>
  <si>
    <t>Thème : Qualité de service</t>
  </si>
  <si>
    <t>Thème : Maîtrise des risques et lutte contre la fraude</t>
  </si>
  <si>
    <t>Développer l’efficience des activités de la Branche</t>
  </si>
  <si>
    <t>Améliorer la performance sociale</t>
  </si>
  <si>
    <t>Réduire l'impact des batiments et des activités sur l'environnement</t>
  </si>
  <si>
    <t>Garantir un niveau élevé de satisfaction des retraités</t>
  </si>
  <si>
    <t>Consolider les actions de lutte contre la fraude</t>
  </si>
  <si>
    <t>Taux de satisfaction globale des retraités</t>
  </si>
  <si>
    <t xml:space="preserve">Améliorer la qualité des dossiers mis en paiement </t>
  </si>
  <si>
    <t>Thème : Performance économique, sociale et environnementale</t>
  </si>
  <si>
    <r>
      <t xml:space="preserve">Evolution de la productivité (nombre d'unités d'œuvre pondérées / Nombre d'ETPMA de la branche retraite) - </t>
    </r>
    <r>
      <rPr>
        <b/>
        <sz val="9"/>
        <rFont val="Arial"/>
        <family val="2"/>
      </rPr>
      <t>hors fonctions nationales</t>
    </r>
  </si>
  <si>
    <r>
      <t xml:space="preserve">Evolution du coût de gestion (charges de gestion/Total UO Pondérées </t>
    </r>
    <r>
      <rPr>
        <b/>
        <sz val="9"/>
        <rFont val="Arial"/>
        <family val="2"/>
      </rPr>
      <t>(hors fonctions nationales)</t>
    </r>
  </si>
  <si>
    <t>Taux de formation des collaborateurs (agents ayant bénéficié d'une formation)</t>
  </si>
  <si>
    <t>Taux d’évolution de la consommation d'énergie</t>
  </si>
  <si>
    <t>Poursuivre l’amélioration de l'offre de service</t>
  </si>
  <si>
    <t>Taux d’appels téléphoniques entrants aboutis (techniciens + SVI)</t>
  </si>
  <si>
    <t>Taux de courriels traités dans les délais (2 jours ouvrés)</t>
  </si>
  <si>
    <t>Taux de satisfaction par mode de contact (indicateur composite)</t>
  </si>
  <si>
    <t>Promouvoir la relation client digitale</t>
  </si>
  <si>
    <t>Taux de demandes de retraite déposées en ligne (droits propres)</t>
  </si>
  <si>
    <t>Taux de demande d'aides individuelles traitées
en 40 jours maximum</t>
  </si>
  <si>
    <t>Déploiement des dispositifs en faveur de l’aménagement du logement individuel (nombre de bénéficiaires)</t>
  </si>
  <si>
    <t>Développement de la reconnaissance réciproque des groupes iso-ressources (GIR) affectés par les Conseils départementaux et par les caisses de retraite (taux de couverture)</t>
  </si>
  <si>
    <t>Montant total des indus frauduleux et fautifs constatés</t>
  </si>
  <si>
    <t>Montant total des indus frauduleux et fautifs évités</t>
  </si>
  <si>
    <t>Nombre d’entretiens information retraite (EIR)</t>
  </si>
  <si>
    <t>Taux des réclamations traitées dans les délais</t>
  </si>
  <si>
    <t xml:space="preserve">  Annexe - 1 - </t>
  </si>
  <si>
    <t>Index Egalité Femmes / Hommes</t>
  </si>
  <si>
    <r>
      <t xml:space="preserve">Taux de dossiers droits dérives </t>
    </r>
    <r>
      <rPr>
        <b/>
        <sz val="9"/>
        <rFont val="Arial"/>
        <family val="2"/>
      </rPr>
      <t>"RG"</t>
    </r>
    <r>
      <rPr>
        <sz val="9"/>
        <rFont val="Arial"/>
        <family val="2"/>
      </rPr>
      <t xml:space="preserve"> notifiés dans les 4 mois suivant le dépôt de la demande</t>
    </r>
  </si>
  <si>
    <r>
      <t xml:space="preserve">Taux de dossiers droits dérives </t>
    </r>
    <r>
      <rPr>
        <b/>
        <sz val="9"/>
        <rFont val="Arial"/>
        <family val="2"/>
      </rPr>
      <t>"TI"</t>
    </r>
    <r>
      <rPr>
        <sz val="9"/>
        <rFont val="Arial"/>
        <family val="2"/>
      </rPr>
      <t xml:space="preserve"> notifiés dans les 4 mois suivant le dépôt de la demande</t>
    </r>
  </si>
  <si>
    <t>Indicateur qualité du processus retraites (IQPR):
Taux de dossiers mis en paiement sans erreur à incidence financière 
 (indicateur composite, pondération 50/50) :</t>
  </si>
  <si>
    <t xml:space="preserve"> - IQPR "Standard"</t>
  </si>
  <si>
    <t xml:space="preserve"> - IQPR "Dernière Instruction"</t>
  </si>
  <si>
    <t>Déployer la politique de prévention de la perte d'autonomie</t>
  </si>
  <si>
    <t>Objectifs 2022</t>
  </si>
  <si>
    <t>19,5 M</t>
  </si>
  <si>
    <t>73,5 M</t>
  </si>
  <si>
    <t>Résultats
2021</t>
  </si>
  <si>
    <t>94 Points</t>
  </si>
  <si>
    <t>25,7 M€</t>
  </si>
  <si>
    <t>153,5 M€</t>
  </si>
  <si>
    <t>-</t>
  </si>
  <si>
    <t>98 M</t>
  </si>
  <si>
    <t>Nombre de rendez-vous pris sur Oreli</t>
  </si>
  <si>
    <t xml:space="preserve">Mise en place de la démarche de pré-ciblage et déploiement du Plan d’aide à l’investissement (PAI) 2022 à destination des Résidences Autonomie </t>
  </si>
  <si>
    <t>Oui/Non</t>
  </si>
  <si>
    <r>
      <t xml:space="preserve">Taux de dossiers droits propres </t>
    </r>
    <r>
      <rPr>
        <b/>
        <sz val="9"/>
        <color theme="1"/>
        <rFont val="Arial"/>
        <family val="2"/>
      </rPr>
      <t>"RG"</t>
    </r>
    <r>
      <rPr>
        <sz val="9"/>
        <color theme="1"/>
        <rFont val="Arial"/>
        <family val="2"/>
      </rPr>
      <t xml:space="preserve"> notifiés avant la date de point de départ de la retraite </t>
    </r>
  </si>
  <si>
    <r>
      <t xml:space="preserve">Taux de dossiers droits propres </t>
    </r>
    <r>
      <rPr>
        <b/>
        <sz val="9"/>
        <color theme="1"/>
        <rFont val="Arial"/>
        <family val="2"/>
      </rPr>
      <t>"TI"</t>
    </r>
    <r>
      <rPr>
        <sz val="9"/>
        <color theme="1"/>
        <rFont val="Arial"/>
        <family val="2"/>
      </rPr>
      <t xml:space="preserve"> notifiés avant la date de point de départ de la retraite </t>
    </r>
  </si>
  <si>
    <t>Points 2022</t>
  </si>
  <si>
    <t>85 Points</t>
  </si>
  <si>
    <t>92 Points</t>
  </si>
  <si>
    <t>Évolution des demandes de droits dérivés  déposées en ligne</t>
  </si>
  <si>
    <t>+ 4 points</t>
  </si>
  <si>
    <t>+10 points</t>
  </si>
  <si>
    <r>
      <rPr>
        <b/>
        <sz val="12"/>
        <rFont val="Arial"/>
        <family val="2"/>
      </rPr>
      <t>Branche Retraite: Intéressement 2022</t>
    </r>
    <r>
      <rPr>
        <b/>
        <sz val="9"/>
        <rFont val="Arial"/>
        <family val="2"/>
      </rPr>
      <t xml:space="preserve">
INDICATEURS ET OBJECTIFS RETENUS POUR LA PERFORMANCE DE LA BRANCHE (PART NATIONALE) ET LA PERFORMANCE DES CARSAT, DES CGSS ET DE LA CNAV EN ILE DE FRANCE (PART LOCALE)</t>
    </r>
  </si>
  <si>
    <t>17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</si>
</sst>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%"/>
    <numFmt numFmtId="165" formatCode="_-* #,##0_-;\-* #,##0_-;_-* &quot;-&quot;??_-;_-@_-"/>
  </numFmts>
  <fonts count="18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color indexed="40"/>
      <name val="Arial"/>
      <family val="2"/>
    </font>
    <font>
      <b/>
      <sz val="11"/>
      <color indexed="40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B050"/>
      <name val="Arial"/>
      <family val="2"/>
    </font>
    <font>
      <i/>
      <sz val="9"/>
      <color theme="0" tint="-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Border="1"/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9" fontId="3" fillId="0" borderId="2" xfId="0" applyNumberFormat="1" applyFont="1" applyBorder="1"/>
    <xf numFmtId="0" fontId="3" fillId="0" borderId="4" xfId="0" applyFont="1" applyBorder="1"/>
    <xf numFmtId="0" fontId="7" fillId="0" borderId="5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/>
    <xf numFmtId="9" fontId="3" fillId="0" borderId="2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0" fontId="3" fillId="2" borderId="2" xfId="2" applyNumberFormat="1" applyFont="1" applyFill="1" applyBorder="1" applyAlignment="1">
      <alignment horizontal="center" vertical="center" wrapText="1"/>
    </xf>
    <xf numFmtId="10" fontId="3" fillId="2" borderId="8" xfId="2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/>
    <xf numFmtId="49" fontId="3" fillId="0" borderId="0" xfId="0" applyNumberFormat="1" applyFont="1" applyBorder="1" applyAlignment="1">
      <alignment horizontal="center"/>
    </xf>
    <xf numFmtId="49" fontId="3" fillId="0" borderId="5" xfId="0" applyNumberFormat="1" applyFont="1" applyBorder="1"/>
    <xf numFmtId="49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2" fontId="3" fillId="0" borderId="0" xfId="0" applyNumberFormat="1" applyFont="1" applyBorder="1"/>
    <xf numFmtId="0" fontId="11" fillId="0" borderId="0" xfId="0" applyFont="1"/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3" fillId="0" borderId="5" xfId="0" applyFont="1" applyBorder="1"/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2" borderId="8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0" fontId="3" fillId="2" borderId="1" xfId="2" applyNumberFormat="1" applyFont="1" applyFill="1" applyBorder="1" applyAlignment="1">
      <alignment horizontal="center" vertical="center"/>
    </xf>
    <xf numFmtId="9" fontId="3" fillId="2" borderId="1" xfId="2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0" fontId="3" fillId="2" borderId="5" xfId="2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wrapText="1" indent="1"/>
    </xf>
    <xf numFmtId="0" fontId="2" fillId="0" borderId="2" xfId="0" applyFont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12" fillId="0" borderId="6" xfId="0" applyFont="1" applyBorder="1" applyAlignment="1">
      <alignment horizontal="left" wrapText="1" indent="1"/>
    </xf>
    <xf numFmtId="0" fontId="2" fillId="0" borderId="2" xfId="0" applyFont="1" applyBorder="1" applyAlignment="1">
      <alignment horizontal="left" wrapText="1" indent="1"/>
    </xf>
    <xf numFmtId="0" fontId="2" fillId="0" borderId="3" xfId="0" applyFont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wrapText="1" indent="1"/>
    </xf>
    <xf numFmtId="0" fontId="3" fillId="2" borderId="1" xfId="3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0" borderId="4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/>
    </xf>
    <xf numFmtId="10" fontId="3" fillId="2" borderId="13" xfId="2" applyNumberFormat="1" applyFont="1" applyFill="1" applyBorder="1" applyAlignment="1">
      <alignment horizontal="center" vertical="center" wrapText="1"/>
    </xf>
    <xf numFmtId="10" fontId="3" fillId="2" borderId="3" xfId="2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0" fontId="3" fillId="2" borderId="9" xfId="2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 inden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left" wrapText="1" indent="1"/>
    </xf>
    <xf numFmtId="49" fontId="3" fillId="0" borderId="4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3" fillId="3" borderId="14" xfId="0" applyNumberFormat="1" applyFont="1" applyFill="1" applyBorder="1" applyAlignment="1">
      <alignment horizontal="center" vertical="center" wrapText="1" readingOrder="1"/>
    </xf>
    <xf numFmtId="10" fontId="3" fillId="0" borderId="0" xfId="2" applyNumberFormat="1" applyFont="1" applyBorder="1"/>
    <xf numFmtId="8" fontId="3" fillId="2" borderId="1" xfId="0" applyNumberFormat="1" applyFont="1" applyFill="1" applyBorder="1" applyAlignment="1">
      <alignment horizontal="center" vertical="center" wrapText="1"/>
    </xf>
    <xf numFmtId="10" fontId="14" fillId="2" borderId="1" xfId="2" applyNumberFormat="1" applyFont="1" applyFill="1" applyBorder="1" applyAlignment="1">
      <alignment horizontal="center" vertical="center"/>
    </xf>
    <xf numFmtId="9" fontId="14" fillId="3" borderId="14" xfId="0" applyNumberFormat="1" applyFont="1" applyFill="1" applyBorder="1" applyAlignment="1">
      <alignment horizontal="center" vertical="center" wrapText="1" readingOrder="1"/>
    </xf>
    <xf numFmtId="0" fontId="14" fillId="2" borderId="1" xfId="0" applyFont="1" applyFill="1" applyBorder="1" applyAlignment="1">
      <alignment horizontal="left" vertical="center" wrapText="1" indent="1"/>
    </xf>
    <xf numFmtId="49" fontId="16" fillId="0" borderId="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 readingOrder="1"/>
    </xf>
    <xf numFmtId="0" fontId="13" fillId="0" borderId="14" xfId="0" applyFont="1" applyBorder="1" applyAlignment="1">
      <alignment horizontal="center" vertical="center" wrapText="1" readingOrder="1"/>
    </xf>
    <xf numFmtId="0" fontId="16" fillId="0" borderId="14" xfId="0" applyFont="1" applyBorder="1" applyAlignment="1">
      <alignment horizontal="center" vertical="center" wrapText="1" readingOrder="1"/>
    </xf>
    <xf numFmtId="0" fontId="3" fillId="3" borderId="14" xfId="0" applyFont="1" applyFill="1" applyBorder="1" applyAlignment="1">
      <alignment horizontal="center" vertical="center" wrapText="1" readingOrder="1"/>
    </xf>
    <xf numFmtId="3" fontId="3" fillId="2" borderId="1" xfId="0" quotePrefix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9" fontId="3" fillId="0" borderId="0" xfId="0" applyNumberFormat="1" applyFont="1" applyBorder="1"/>
    <xf numFmtId="0" fontId="14" fillId="2" borderId="10" xfId="0" applyFont="1" applyFill="1" applyBorder="1" applyAlignment="1">
      <alignment horizontal="left" vertical="center" wrapText="1" indent="1"/>
    </xf>
    <xf numFmtId="0" fontId="14" fillId="3" borderId="14" xfId="0" applyFont="1" applyFill="1" applyBorder="1" applyAlignment="1">
      <alignment horizontal="center" vertical="center" wrapText="1" readingOrder="1"/>
    </xf>
    <xf numFmtId="4" fontId="3" fillId="2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/>
    <xf numFmtId="8" fontId="3" fillId="3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6">
    <cellStyle name="Euro" xfId="1" xr:uid="{00000000-0005-0000-0000-000000000000}"/>
    <cellStyle name="Euro 2" xfId="4" xr:uid="{00000000-0005-0000-0000-000001000000}"/>
    <cellStyle name="Normal" xfId="0" builtinId="0"/>
    <cellStyle name="Normal 2" xfId="3" xr:uid="{00000000-0005-0000-0000-000003000000}"/>
    <cellStyle name="Pourcentage" xfId="2" builtinId="5"/>
    <cellStyle name="Pourcentage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3B8F9-CBD7-4C6C-81C0-40992F9BBD0B}">
  <sheetPr>
    <pageSetUpPr fitToPage="1"/>
  </sheetPr>
  <dimension ref="A1:I57"/>
  <sheetViews>
    <sheetView tabSelected="1" zoomScale="110" zoomScaleNormal="110" workbookViewId="0">
      <selection activeCell="F1" sqref="F1"/>
    </sheetView>
  </sheetViews>
  <sheetFormatPr baseColWidth="10" defaultColWidth="11.42578125" defaultRowHeight="12" x14ac:dyDescent="0.2"/>
  <cols>
    <col min="1" max="1" width="67.42578125" style="1" customWidth="1"/>
    <col min="2" max="2" width="11.5703125" style="2" customWidth="1"/>
    <col min="3" max="4" width="9.42578125" style="7" customWidth="1"/>
    <col min="5" max="5" width="10.5703125" style="7" customWidth="1"/>
    <col min="6" max="6" width="20.28515625" style="7" customWidth="1"/>
    <col min="7" max="16384" width="11.42578125" style="7"/>
  </cols>
  <sheetData>
    <row r="1" spans="1:8" s="13" customFormat="1" ht="50.25" customHeight="1" x14ac:dyDescent="0.2">
      <c r="A1" s="117" t="s">
        <v>60</v>
      </c>
      <c r="B1" s="117"/>
      <c r="C1" s="117"/>
      <c r="D1" s="117"/>
      <c r="E1" s="32" t="s">
        <v>32</v>
      </c>
    </row>
    <row r="2" spans="1:8" ht="30" customHeight="1" x14ac:dyDescent="0.25">
      <c r="A2" s="36"/>
      <c r="B2" s="16"/>
      <c r="D2" s="118"/>
      <c r="E2" s="119"/>
    </row>
    <row r="3" spans="1:8" ht="28.15" customHeight="1" x14ac:dyDescent="0.2">
      <c r="A3" s="120" t="s">
        <v>0</v>
      </c>
      <c r="B3" s="98"/>
      <c r="C3" s="114" t="s">
        <v>43</v>
      </c>
      <c r="D3" s="116" t="s">
        <v>40</v>
      </c>
      <c r="E3" s="115"/>
    </row>
    <row r="4" spans="1:8" s="14" customFormat="1" ht="18" customHeight="1" x14ac:dyDescent="0.2">
      <c r="A4" s="121"/>
      <c r="B4" s="89" t="s">
        <v>54</v>
      </c>
      <c r="C4" s="115"/>
      <c r="D4" s="33" t="s">
        <v>1</v>
      </c>
      <c r="E4" s="41" t="s">
        <v>2</v>
      </c>
    </row>
    <row r="5" spans="1:8" x14ac:dyDescent="0.2">
      <c r="A5" s="54" t="s">
        <v>14</v>
      </c>
      <c r="B5" s="77">
        <f>SUM(B8:B14)</f>
        <v>250</v>
      </c>
      <c r="C5" s="39"/>
      <c r="D5" s="18"/>
      <c r="E5" s="17"/>
    </row>
    <row r="6" spans="1:8" ht="15.75" x14ac:dyDescent="0.25">
      <c r="A6" s="55"/>
      <c r="B6" s="4"/>
      <c r="C6" s="6"/>
      <c r="D6" s="11"/>
      <c r="E6" s="4"/>
    </row>
    <row r="7" spans="1:8" ht="18" customHeight="1" x14ac:dyDescent="0.2">
      <c r="A7" s="56" t="s">
        <v>7</v>
      </c>
      <c r="B7" s="23"/>
      <c r="C7" s="6"/>
      <c r="D7" s="24"/>
      <c r="E7" s="23"/>
    </row>
    <row r="8" spans="1:8" ht="56.1" customHeight="1" x14ac:dyDescent="0.2">
      <c r="A8" s="57" t="s">
        <v>15</v>
      </c>
      <c r="B8" s="43">
        <v>50</v>
      </c>
      <c r="C8" s="44">
        <v>16022</v>
      </c>
      <c r="D8" s="44">
        <v>14000</v>
      </c>
      <c r="E8" s="44">
        <v>17201</v>
      </c>
      <c r="F8" s="104"/>
      <c r="G8" s="105"/>
      <c r="H8" s="109"/>
    </row>
    <row r="9" spans="1:8" ht="55.35" customHeight="1" x14ac:dyDescent="0.2">
      <c r="A9" s="58" t="s">
        <v>16</v>
      </c>
      <c r="B9" s="43">
        <v>50</v>
      </c>
      <c r="C9" s="93">
        <v>4.08</v>
      </c>
      <c r="D9" s="110">
        <v>5</v>
      </c>
      <c r="E9" s="110">
        <v>4</v>
      </c>
      <c r="F9" s="104"/>
      <c r="G9" s="105"/>
    </row>
    <row r="10" spans="1:8" ht="21" customHeight="1" x14ac:dyDescent="0.2">
      <c r="A10" s="59" t="s">
        <v>8</v>
      </c>
      <c r="B10" s="88"/>
      <c r="C10" s="69"/>
      <c r="D10" s="124"/>
      <c r="E10" s="125"/>
    </row>
    <row r="11" spans="1:8" ht="55.35" customHeight="1" x14ac:dyDescent="0.2">
      <c r="A11" s="57" t="s">
        <v>17</v>
      </c>
      <c r="B11" s="43">
        <v>50</v>
      </c>
      <c r="C11" s="45">
        <v>0.80700000000000005</v>
      </c>
      <c r="D11" s="45">
        <v>0.6</v>
      </c>
      <c r="E11" s="45">
        <v>0.65</v>
      </c>
    </row>
    <row r="12" spans="1:8" ht="55.35" customHeight="1" x14ac:dyDescent="0.2">
      <c r="A12" s="57" t="s">
        <v>33</v>
      </c>
      <c r="B12" s="43">
        <v>50</v>
      </c>
      <c r="C12" s="45" t="s">
        <v>44</v>
      </c>
      <c r="D12" s="45" t="s">
        <v>55</v>
      </c>
      <c r="E12" s="45" t="s">
        <v>56</v>
      </c>
    </row>
    <row r="13" spans="1:8" ht="21" customHeight="1" x14ac:dyDescent="0.2">
      <c r="A13" s="56" t="s">
        <v>9</v>
      </c>
      <c r="B13" s="76"/>
      <c r="C13" s="76"/>
      <c r="D13" s="76"/>
      <c r="E13" s="76"/>
    </row>
    <row r="14" spans="1:8" ht="54.6" customHeight="1" x14ac:dyDescent="0.2">
      <c r="A14" s="57" t="s">
        <v>18</v>
      </c>
      <c r="B14" s="43">
        <v>50</v>
      </c>
      <c r="C14" s="45">
        <v>-0.23569999999999999</v>
      </c>
      <c r="D14" s="46">
        <v>-0.06</v>
      </c>
      <c r="E14" s="46">
        <v>-0.08</v>
      </c>
    </row>
    <row r="15" spans="1:8" ht="12" customHeight="1" x14ac:dyDescent="0.2">
      <c r="A15" s="84"/>
      <c r="B15" s="16"/>
      <c r="C15" s="9"/>
      <c r="E15" s="85"/>
    </row>
    <row r="16" spans="1:8" ht="12" customHeight="1" x14ac:dyDescent="0.2">
      <c r="A16" s="86"/>
      <c r="B16" s="15"/>
      <c r="C16" s="9"/>
      <c r="E16" s="85"/>
    </row>
    <row r="17" spans="1:8" ht="28.15" customHeight="1" x14ac:dyDescent="0.2">
      <c r="A17" s="122" t="s">
        <v>0</v>
      </c>
      <c r="B17" s="98"/>
      <c r="C17" s="114" t="s">
        <v>43</v>
      </c>
      <c r="D17" s="116" t="s">
        <v>40</v>
      </c>
      <c r="E17" s="115"/>
    </row>
    <row r="18" spans="1:8" ht="18" customHeight="1" x14ac:dyDescent="0.2">
      <c r="A18" s="123"/>
      <c r="B18" s="90" t="s">
        <v>54</v>
      </c>
      <c r="C18" s="115"/>
      <c r="D18" s="33" t="s">
        <v>1</v>
      </c>
      <c r="E18" s="41" t="s">
        <v>2</v>
      </c>
    </row>
    <row r="19" spans="1:8" ht="14.25" x14ac:dyDescent="0.2">
      <c r="A19" s="60" t="s">
        <v>5</v>
      </c>
      <c r="B19" s="38">
        <f>SUM(B22:B41)</f>
        <v>680</v>
      </c>
      <c r="C19" s="20"/>
      <c r="D19" s="12"/>
      <c r="E19" s="20"/>
    </row>
    <row r="20" spans="1:8" ht="12.6" customHeight="1" x14ac:dyDescent="0.25">
      <c r="A20" s="55"/>
      <c r="B20" s="8"/>
      <c r="C20" s="4"/>
      <c r="D20" s="6"/>
      <c r="E20" s="4"/>
    </row>
    <row r="21" spans="1:8" ht="15" customHeight="1" x14ac:dyDescent="0.2">
      <c r="A21" s="61" t="s">
        <v>19</v>
      </c>
      <c r="B21" s="8"/>
      <c r="C21" s="73"/>
      <c r="D21" s="10"/>
      <c r="E21" s="19"/>
    </row>
    <row r="22" spans="1:8" ht="55.35" customHeight="1" x14ac:dyDescent="0.2">
      <c r="A22" s="96" t="s">
        <v>52</v>
      </c>
      <c r="B22" s="102">
        <v>45</v>
      </c>
      <c r="C22" s="94">
        <v>0.76861433412241886</v>
      </c>
      <c r="D22" s="95">
        <v>0.75</v>
      </c>
      <c r="E22" s="95">
        <v>0.8</v>
      </c>
      <c r="G22" s="92"/>
      <c r="H22" s="92"/>
    </row>
    <row r="23" spans="1:8" ht="55.35" customHeight="1" x14ac:dyDescent="0.2">
      <c r="A23" s="96" t="s">
        <v>53</v>
      </c>
      <c r="B23" s="102">
        <v>5</v>
      </c>
      <c r="C23" s="94">
        <v>0.47370798458881358</v>
      </c>
      <c r="D23" s="95">
        <v>0.25</v>
      </c>
      <c r="E23" s="95">
        <v>0.5</v>
      </c>
    </row>
    <row r="24" spans="1:8" ht="55.35" customHeight="1" x14ac:dyDescent="0.2">
      <c r="A24" s="57" t="s">
        <v>34</v>
      </c>
      <c r="B24" s="102">
        <v>45</v>
      </c>
      <c r="C24" s="47">
        <v>0.68616509887458288</v>
      </c>
      <c r="D24" s="91">
        <v>0.5</v>
      </c>
      <c r="E24" s="91">
        <v>0.55000000000000004</v>
      </c>
      <c r="G24" s="92"/>
      <c r="H24" s="92"/>
    </row>
    <row r="25" spans="1:8" ht="55.35" customHeight="1" x14ac:dyDescent="0.2">
      <c r="A25" s="57" t="s">
        <v>35</v>
      </c>
      <c r="B25" s="99">
        <v>5</v>
      </c>
      <c r="C25" s="47">
        <v>0.86061757137605688</v>
      </c>
      <c r="D25" s="91">
        <v>0.73</v>
      </c>
      <c r="E25" s="91">
        <v>0.8</v>
      </c>
    </row>
    <row r="26" spans="1:8" ht="55.35" customHeight="1" x14ac:dyDescent="0.2">
      <c r="A26" s="57" t="s">
        <v>31</v>
      </c>
      <c r="B26" s="99">
        <v>20</v>
      </c>
      <c r="C26" s="47">
        <v>0.77239999999999998</v>
      </c>
      <c r="D26" s="48">
        <v>0.7</v>
      </c>
      <c r="E26" s="48">
        <v>0.8</v>
      </c>
    </row>
    <row r="27" spans="1:8" ht="55.35" customHeight="1" x14ac:dyDescent="0.2">
      <c r="A27" s="57" t="s">
        <v>20</v>
      </c>
      <c r="B27" s="99">
        <v>50</v>
      </c>
      <c r="C27" s="47">
        <v>0.8679</v>
      </c>
      <c r="D27" s="48">
        <v>0.8</v>
      </c>
      <c r="E27" s="48">
        <v>0.85</v>
      </c>
    </row>
    <row r="28" spans="1:8" ht="55.35" customHeight="1" x14ac:dyDescent="0.2">
      <c r="A28" s="57" t="s">
        <v>21</v>
      </c>
      <c r="B28" s="102">
        <v>50</v>
      </c>
      <c r="C28" s="47">
        <v>0.85499999999999998</v>
      </c>
      <c r="D28" s="48">
        <v>0.7</v>
      </c>
      <c r="E28" s="48">
        <v>0.8</v>
      </c>
    </row>
    <row r="29" spans="1:8" ht="55.35" customHeight="1" x14ac:dyDescent="0.2">
      <c r="A29" s="57" t="s">
        <v>30</v>
      </c>
      <c r="B29" s="99">
        <v>50</v>
      </c>
      <c r="C29" s="51">
        <v>124069</v>
      </c>
      <c r="D29" s="51">
        <v>82500</v>
      </c>
      <c r="E29" s="51">
        <v>93500</v>
      </c>
    </row>
    <row r="30" spans="1:8" ht="55.35" customHeight="1" x14ac:dyDescent="0.2">
      <c r="A30" s="57" t="s">
        <v>49</v>
      </c>
      <c r="B30" s="102">
        <v>50</v>
      </c>
      <c r="C30" s="51" t="s">
        <v>47</v>
      </c>
      <c r="D30" s="51">
        <v>260000</v>
      </c>
      <c r="E30" s="51">
        <v>340000</v>
      </c>
    </row>
    <row r="31" spans="1:8" ht="21" customHeight="1" x14ac:dyDescent="0.2">
      <c r="A31" s="56" t="s">
        <v>10</v>
      </c>
      <c r="B31" s="100"/>
      <c r="C31" s="27"/>
      <c r="D31" s="26"/>
      <c r="E31" s="27"/>
    </row>
    <row r="32" spans="1:8" ht="55.35" customHeight="1" x14ac:dyDescent="0.2">
      <c r="A32" s="57" t="s">
        <v>12</v>
      </c>
      <c r="B32" s="99">
        <v>60</v>
      </c>
      <c r="C32" s="49">
        <v>0.9</v>
      </c>
      <c r="D32" s="49">
        <v>0.87</v>
      </c>
      <c r="E32" s="49">
        <v>0.92</v>
      </c>
    </row>
    <row r="33" spans="1:9" ht="55.35" customHeight="1" x14ac:dyDescent="0.2">
      <c r="A33" s="57" t="s">
        <v>22</v>
      </c>
      <c r="B33" s="99">
        <v>40</v>
      </c>
      <c r="C33" s="49">
        <v>0.89</v>
      </c>
      <c r="D33" s="49">
        <v>0.83</v>
      </c>
      <c r="E33" s="49">
        <v>0.88</v>
      </c>
    </row>
    <row r="34" spans="1:9" ht="21" customHeight="1" x14ac:dyDescent="0.2">
      <c r="A34" s="62" t="s">
        <v>23</v>
      </c>
      <c r="B34" s="100"/>
      <c r="C34" s="27"/>
      <c r="D34" s="27"/>
      <c r="E34" s="27"/>
    </row>
    <row r="35" spans="1:9" ht="21" customHeight="1" x14ac:dyDescent="0.2">
      <c r="A35" s="63" t="s">
        <v>24</v>
      </c>
      <c r="B35" s="99">
        <v>50</v>
      </c>
      <c r="C35" s="47">
        <v>0.60670000000000002</v>
      </c>
      <c r="D35" s="49">
        <v>0.45</v>
      </c>
      <c r="E35" s="49">
        <v>0.55000000000000004</v>
      </c>
    </row>
    <row r="36" spans="1:9" ht="23.65" customHeight="1" x14ac:dyDescent="0.2">
      <c r="A36" s="106" t="s">
        <v>57</v>
      </c>
      <c r="B36" s="107">
        <v>50</v>
      </c>
      <c r="C36" s="108">
        <v>11.78</v>
      </c>
      <c r="D36" s="103" t="s">
        <v>58</v>
      </c>
      <c r="E36" s="103" t="s">
        <v>59</v>
      </c>
    </row>
    <row r="37" spans="1:9" ht="15" customHeight="1" x14ac:dyDescent="0.2">
      <c r="A37" s="62" t="s">
        <v>39</v>
      </c>
      <c r="B37" s="101"/>
      <c r="C37" s="97"/>
      <c r="D37" s="97"/>
      <c r="E37" s="97"/>
    </row>
    <row r="38" spans="1:9" ht="55.35" customHeight="1" x14ac:dyDescent="0.2">
      <c r="A38" s="63" t="s">
        <v>25</v>
      </c>
      <c r="B38" s="99">
        <v>40</v>
      </c>
      <c r="C38" s="47">
        <v>0.93610000000000004</v>
      </c>
      <c r="D38" s="49">
        <v>0.85</v>
      </c>
      <c r="E38" s="49">
        <v>0.9</v>
      </c>
    </row>
    <row r="39" spans="1:9" ht="55.35" customHeight="1" x14ac:dyDescent="0.2">
      <c r="A39" s="63" t="s">
        <v>26</v>
      </c>
      <c r="B39" s="99">
        <v>40</v>
      </c>
      <c r="C39" s="51">
        <v>29178</v>
      </c>
      <c r="D39" s="51">
        <v>18843</v>
      </c>
      <c r="E39" s="51">
        <v>19381</v>
      </c>
    </row>
    <row r="40" spans="1:9" ht="55.35" customHeight="1" x14ac:dyDescent="0.2">
      <c r="A40" s="64" t="s">
        <v>27</v>
      </c>
      <c r="B40" s="99">
        <v>40</v>
      </c>
      <c r="C40" s="42">
        <v>0.84</v>
      </c>
      <c r="D40" s="42">
        <v>0.9</v>
      </c>
      <c r="E40" s="42">
        <v>1</v>
      </c>
    </row>
    <row r="41" spans="1:9" ht="55.35" customHeight="1" x14ac:dyDescent="0.2">
      <c r="A41" s="64" t="s">
        <v>50</v>
      </c>
      <c r="B41" s="102">
        <v>40</v>
      </c>
      <c r="C41" s="42" t="s">
        <v>47</v>
      </c>
      <c r="D41" s="42" t="s">
        <v>47</v>
      </c>
      <c r="E41" s="42" t="s">
        <v>51</v>
      </c>
    </row>
    <row r="42" spans="1:9" ht="8.25" customHeight="1" x14ac:dyDescent="0.2">
      <c r="A42" s="86"/>
      <c r="B42" s="15"/>
      <c r="C42" s="29"/>
      <c r="D42" s="28"/>
      <c r="E42" s="87"/>
    </row>
    <row r="43" spans="1:9" ht="6" customHeight="1" x14ac:dyDescent="0.2">
      <c r="A43" s="86"/>
      <c r="B43" s="15"/>
      <c r="C43" s="29"/>
      <c r="D43" s="28"/>
      <c r="E43" s="87"/>
      <c r="H43" s="111"/>
      <c r="I43" s="111"/>
    </row>
    <row r="44" spans="1:9" ht="28.15" customHeight="1" x14ac:dyDescent="0.2">
      <c r="A44" s="112" t="s">
        <v>0</v>
      </c>
      <c r="B44" s="83" t="s">
        <v>3</v>
      </c>
      <c r="C44" s="114" t="s">
        <v>43</v>
      </c>
      <c r="D44" s="116" t="s">
        <v>40</v>
      </c>
      <c r="E44" s="115"/>
    </row>
    <row r="45" spans="1:9" ht="18" customHeight="1" x14ac:dyDescent="0.2">
      <c r="A45" s="113"/>
      <c r="B45" s="3" t="s">
        <v>4</v>
      </c>
      <c r="C45" s="115"/>
      <c r="D45" s="33" t="s">
        <v>1</v>
      </c>
      <c r="E45" s="41" t="s">
        <v>2</v>
      </c>
    </row>
    <row r="46" spans="1:9" ht="18" customHeight="1" x14ac:dyDescent="0.2">
      <c r="A46" s="60" t="s">
        <v>6</v>
      </c>
      <c r="B46" s="37">
        <f>SUM(B49:B54)</f>
        <v>160</v>
      </c>
      <c r="C46" s="70"/>
      <c r="D46" s="30"/>
      <c r="E46" s="70"/>
    </row>
    <row r="47" spans="1:9" ht="15" x14ac:dyDescent="0.25">
      <c r="A47" s="65"/>
      <c r="B47" s="5"/>
      <c r="C47" s="71"/>
      <c r="D47" s="31"/>
      <c r="E47" s="71"/>
    </row>
    <row r="48" spans="1:9" ht="15" customHeight="1" x14ac:dyDescent="0.2">
      <c r="A48" s="56" t="s">
        <v>13</v>
      </c>
      <c r="B48" s="25"/>
      <c r="C48" s="72"/>
      <c r="D48" s="26"/>
      <c r="E48" s="27"/>
    </row>
    <row r="49" spans="1:6" ht="40.5" customHeight="1" x14ac:dyDescent="0.2">
      <c r="A49" s="67" t="s">
        <v>36</v>
      </c>
      <c r="B49" s="80">
        <v>60</v>
      </c>
      <c r="C49" s="74"/>
      <c r="D49" s="53"/>
      <c r="E49" s="53"/>
    </row>
    <row r="50" spans="1:6" ht="24" customHeight="1" x14ac:dyDescent="0.2">
      <c r="A50" s="68" t="s">
        <v>37</v>
      </c>
      <c r="B50" s="81"/>
      <c r="C50" s="75">
        <v>0.86009999999999998</v>
      </c>
      <c r="D50" s="21">
        <v>0.86</v>
      </c>
      <c r="E50" s="21">
        <v>0.88</v>
      </c>
    </row>
    <row r="51" spans="1:6" ht="24" customHeight="1" x14ac:dyDescent="0.2">
      <c r="A51" s="64" t="s">
        <v>38</v>
      </c>
      <c r="B51" s="82"/>
      <c r="C51" s="79">
        <v>0.91</v>
      </c>
      <c r="D51" s="22">
        <v>0.89</v>
      </c>
      <c r="E51" s="22">
        <v>0.91</v>
      </c>
    </row>
    <row r="52" spans="1:6" ht="21" customHeight="1" x14ac:dyDescent="0.2">
      <c r="A52" s="56" t="s">
        <v>11</v>
      </c>
      <c r="B52" s="25"/>
      <c r="C52" s="34"/>
      <c r="D52" s="26"/>
      <c r="E52" s="34"/>
    </row>
    <row r="53" spans="1:6" ht="55.35" customHeight="1" x14ac:dyDescent="0.2">
      <c r="A53" s="57" t="s">
        <v>28</v>
      </c>
      <c r="B53" s="52">
        <v>50</v>
      </c>
      <c r="C53" s="50" t="s">
        <v>45</v>
      </c>
      <c r="D53" s="50" t="s">
        <v>61</v>
      </c>
      <c r="E53" s="50" t="s">
        <v>41</v>
      </c>
    </row>
    <row r="54" spans="1:6" ht="55.35" customHeight="1" x14ac:dyDescent="0.2">
      <c r="A54" s="66" t="s">
        <v>29</v>
      </c>
      <c r="B54" s="52">
        <v>50</v>
      </c>
      <c r="C54" s="50" t="s">
        <v>46</v>
      </c>
      <c r="D54" s="50" t="s">
        <v>42</v>
      </c>
      <c r="E54" s="50" t="s">
        <v>48</v>
      </c>
      <c r="F54" s="35"/>
    </row>
    <row r="55" spans="1:6" ht="18" customHeight="1" x14ac:dyDescent="0.2">
      <c r="B55" s="40">
        <f>B5+B19+B46</f>
        <v>1090</v>
      </c>
      <c r="E55" s="78"/>
    </row>
    <row r="56" spans="1:6" ht="18" customHeight="1" x14ac:dyDescent="0.2">
      <c r="E56" s="78"/>
    </row>
    <row r="57" spans="1:6" ht="18" customHeight="1" x14ac:dyDescent="0.2"/>
  </sheetData>
  <mergeCells count="13">
    <mergeCell ref="H43:I43"/>
    <mergeCell ref="A44:A45"/>
    <mergeCell ref="C44:C45"/>
    <mergeCell ref="D44:E44"/>
    <mergeCell ref="A1:D1"/>
    <mergeCell ref="D2:E2"/>
    <mergeCell ref="A3:A4"/>
    <mergeCell ref="C3:C4"/>
    <mergeCell ref="D3:E3"/>
    <mergeCell ref="A17:A18"/>
    <mergeCell ref="C17:C18"/>
    <mergeCell ref="D17:E17"/>
    <mergeCell ref="D10:E10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Annexe 1 CNAV - 2022</vt:lpstr>
      <vt:lpstr>'Annexe 1 CNAV - 2022'!Zone_d_impression</vt:lpstr>
    </vt:vector>
  </TitlesOfParts>
  <Company>CNAV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LESQUERCELLES</dc:creator>
  <cp:lastModifiedBy>utilisateur</cp:lastModifiedBy>
  <cp:lastPrinted>2022-04-11T10:17:19Z</cp:lastPrinted>
  <dcterms:created xsi:type="dcterms:W3CDTF">2009-04-06T12:30:29Z</dcterms:created>
  <dcterms:modified xsi:type="dcterms:W3CDTF">2022-04-11T10:17:23Z</dcterms:modified>
</cp:coreProperties>
</file>